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8280" windowHeight="5730"/>
  </bookViews>
  <sheets>
    <sheet name="Sheet1" sheetId="1" r:id="rId1"/>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4" i="1" l="1"/>
  <c r="C23" i="1" l="1"/>
  <c r="F22" i="1"/>
  <c r="F7" i="1"/>
  <c r="C29" i="1" l="1"/>
  <c r="D14" i="1"/>
  <c r="C30" i="1" l="1"/>
</calcChain>
</file>

<file path=xl/sharedStrings.xml><?xml version="1.0" encoding="utf-8"?>
<sst xmlns="http://schemas.openxmlformats.org/spreadsheetml/2006/main" count="197" uniqueCount="120">
  <si>
    <t>№</t>
  </si>
  <si>
    <t>Тухайн  жилд худалдан авах бараа, ажил,үйлчилгээний нэр,төрөл, тоо хэмжээ, хүчин чадал</t>
  </si>
  <si>
    <t>Төсөвт өртөг             /мян.төг/</t>
  </si>
  <si>
    <t>Эрх шилжүүлэх эсэх /ТЕЗ-н нэр/</t>
  </si>
  <si>
    <t>Гэрээний дүн     /мян.төг/</t>
  </si>
  <si>
    <t>Хэмнэлт /мян.төг/</t>
  </si>
  <si>
    <t xml:space="preserve">Гүйцэтгэгчийн нэр </t>
  </si>
  <si>
    <t>Худал-дан авах ажил-лагаанд мөрдөх журам</t>
  </si>
  <si>
    <t>Худалдан авах ажиллагаанд мөрдөх хугацаа</t>
  </si>
  <si>
    <t>ХАА-ны явцын тайлбар</t>
  </si>
  <si>
    <t xml:space="preserve">Уламжлалт хэлбэрээр зарласан эсэх </t>
  </si>
  <si>
    <t>Гомдол гарсан эсэх, түүний шийдвэрлэлтийн байдал</t>
  </si>
  <si>
    <t>Үнэлгээний  хороо байгуулах огноо</t>
  </si>
  <si>
    <t>tender.gov.mn-д зарлах огноо</t>
  </si>
  <si>
    <t>Сонин хэвлэлд зарлах огноо</t>
  </si>
  <si>
    <t>Гэрээ байгуулах эрх олгох огноо</t>
  </si>
  <si>
    <t>Гэрээ дуусгавар болох, дүгнэх огноо</t>
  </si>
  <si>
    <t>1. Ажил /Их засвар, барилга угсралт/</t>
  </si>
  <si>
    <t>Сумын төвийг камержуулах</t>
  </si>
  <si>
    <t>ШХА</t>
  </si>
  <si>
    <t>2020.02.12</t>
  </si>
  <si>
    <t>2020.02.19</t>
  </si>
  <si>
    <t>2020.03.16</t>
  </si>
  <si>
    <t>Уламжлалт</t>
  </si>
  <si>
    <t>Төмөр замын 596, 570, 14-р хэсгийн гэрэлтүүлэг, явган хүний зам шинээр тавих</t>
  </si>
  <si>
    <t>2020.05.01</t>
  </si>
  <si>
    <t>2020.05.11</t>
  </si>
  <si>
    <t>2020.05.21</t>
  </si>
  <si>
    <t>2020.06.22</t>
  </si>
  <si>
    <t>Миг онгоцны орчны тохижилт, хашаажуулалт болон цэргийн нисгэгчдийн хөшөөг сэргээн засварлах</t>
  </si>
  <si>
    <t>2020.05.12</t>
  </si>
  <si>
    <t>2020.05.22</t>
  </si>
  <si>
    <t>2020.06.23</t>
  </si>
  <si>
    <t>Худаг засварлах /ухаалаг худаг бий болгох/</t>
  </si>
  <si>
    <t>2020.05.04</t>
  </si>
  <si>
    <t>2020.05.14</t>
  </si>
  <si>
    <t>2020.05.26</t>
  </si>
  <si>
    <t>2020.06.29</t>
  </si>
  <si>
    <t>Ухаалаг худаг засварлах</t>
  </si>
  <si>
    <t>Ахмадын өргөө засварлах, тавилга эд хогшил худалдан авах</t>
  </si>
  <si>
    <t>2020.01.20</t>
  </si>
  <si>
    <t>2020.01.27</t>
  </si>
  <si>
    <t>621-р зөрлөгд явган хүний зам тавих</t>
  </si>
  <si>
    <t xml:space="preserve">Нийт </t>
  </si>
  <si>
    <t>2. Бараа /Тоног төхөөрөмж/</t>
  </si>
  <si>
    <t>Сумын номын санг цахимжуулах</t>
  </si>
  <si>
    <t>2020.06.17</t>
  </si>
  <si>
    <t>2020.06.30</t>
  </si>
  <si>
    <t>154-р байрны урьд тоглоомын талбайд тоглоом авах, суурилуулах</t>
  </si>
  <si>
    <t>Орон нутаг судлах танхимын үзмэрийн фондыг баяжуулах</t>
  </si>
  <si>
    <t>2020.03.19</t>
  </si>
  <si>
    <t>Байгаль орчныг нөхөн сэргээх, мод тарих зардал</t>
  </si>
  <si>
    <t>2020.04.24</t>
  </si>
  <si>
    <t>2020.12.30</t>
  </si>
  <si>
    <t>Жижиг тэрэг худалдан авах /Суудлын автомашин/</t>
  </si>
  <si>
    <t>ХА</t>
  </si>
  <si>
    <t>2020.01.06</t>
  </si>
  <si>
    <t>ЕБС-ийн автомашины засвар</t>
  </si>
  <si>
    <t>Хогны машин авах /Үүрдэг хогийн савыг зөөх зориулалттай/</t>
  </si>
  <si>
    <t>3. Хөтөлбөр. Төсөл арга хэмжээ</t>
  </si>
  <si>
    <t>Гамшгаас хамгаалах зардал</t>
  </si>
  <si>
    <t>2020.03.10</t>
  </si>
  <si>
    <t>2020.04.01</t>
  </si>
  <si>
    <t>Сумын баяр наадмын зардал</t>
  </si>
  <si>
    <t>2020.06.08</t>
  </si>
  <si>
    <t>2020.06.15</t>
  </si>
  <si>
    <t>2020.07.30</t>
  </si>
  <si>
    <t>Сумын төвийн туурь хог хаягдлыг бууруулах, хог хаягдлын менежментийг сайжруулах</t>
  </si>
  <si>
    <t>2020.01.16</t>
  </si>
  <si>
    <t>Зорилтот бүлэгт чиглэсэн сумын хөтөлбөрийн санхүүжилт</t>
  </si>
  <si>
    <t>2020.01.13</t>
  </si>
  <si>
    <t>2020.01.29</t>
  </si>
  <si>
    <t>Нийт</t>
  </si>
  <si>
    <t xml:space="preserve">Бүгд нийт </t>
  </si>
  <si>
    <t>"Анлимитэд спийд солюшн" ХХК</t>
  </si>
  <si>
    <t>2020.03.17</t>
  </si>
  <si>
    <t>2020.05.15</t>
  </si>
  <si>
    <t>ТАЙЛАН ХЯНАСАН:</t>
  </si>
  <si>
    <t>ЗАСАГ ДАРГЫН ТАМГЫН ГАЗРЫН ДАРГА                               В.ГАНТУЯА</t>
  </si>
  <si>
    <t>ТАЙЛАН БОЛОВСРУУЛСАН:</t>
  </si>
  <si>
    <t>НИЙГМИЙН БОДЛОГО, ХУДАЛДАН АВАХ АЖИЛЛАГАА ХАРИУЦСАН МЭРГЭЖИЛТЭН                                      М.БОДЬГЭРЭЛ</t>
  </si>
  <si>
    <t>2020.01.30 2020.02.21 2020.03.06</t>
  </si>
  <si>
    <t xml:space="preserve">2020 оны 02 дугаар сарын 12-ны өдөр  ажлын хэсгийг байгуулж, шууд худалдан авалтыг үнийн саналыг 3 компанид хүргүүлж хамгийн сайн тендерээр "Анлимитэд спийд солюшн" ХХКомпани шалгарч гэрээ байгуулсан.  2020.03.21-нд амжилттай хэрэгжиж дууссан байна. </t>
  </si>
  <si>
    <t>Захиалагч техникийн тодорхойлолтыг боловсруулж байна.</t>
  </si>
  <si>
    <t>үгүй</t>
  </si>
  <si>
    <t>Цахим</t>
  </si>
  <si>
    <t>"Баясгалан" иргэдийн бүлэг</t>
  </si>
  <si>
    <t>"Ургамлын далай" ХХК</t>
  </si>
  <si>
    <t>"ЭЙ КЕЙ ЮУ" ХХК</t>
  </si>
  <si>
    <t>"АНСОТ" ХХК, "Сүмбэр гурван бат" ХХК</t>
  </si>
  <si>
    <t>Иргэн Г.Алтан-очир, Иргэн Б.Буд</t>
  </si>
  <si>
    <t>Захиалагч худалдан авалтыг хийхээр төлөвлөж байна.</t>
  </si>
  <si>
    <t>Төлөвлөгөөний дагуу худалдан авалтыг хийхээр төлөвлөж байна.</t>
  </si>
  <si>
    <t>2020.02.17</t>
  </si>
  <si>
    <t>2020.03.24</t>
  </si>
  <si>
    <t>2020.05.05</t>
  </si>
  <si>
    <t>2020.03.09</t>
  </si>
  <si>
    <t xml:space="preserve">   2020.04.06 </t>
  </si>
  <si>
    <t>2020.04.10</t>
  </si>
  <si>
    <t>2020.01.16 2020.01.30 2020.02.19 2020.03.06 2020.03.19 2020.04.01</t>
  </si>
  <si>
    <t>"Очирт Хөрс"</t>
  </si>
  <si>
    <t xml:space="preserve">"Хурд" иргэдийн бүлэг </t>
  </si>
  <si>
    <t>2020.04.20</t>
  </si>
  <si>
    <t>2020.04.30</t>
  </si>
  <si>
    <t>2020.05.10</t>
  </si>
  <si>
    <t>2020.04.28</t>
  </si>
  <si>
    <t>2020.05.28</t>
  </si>
  <si>
    <t>иргэн Г.Гантулга</t>
  </si>
  <si>
    <t xml:space="preserve">2020 оны 01 дүгээр сарын 20-ны өдөр  ажлын хэсгийг байгуулж, шууд худалдан авалтыг үнийн саналыг 2 иргэдийн бүлэгт хүргүүлж хамгийн сайн тендерээр "Баясгалан" бүлэг шалгарч 2020 оны 05 дугаар сарын 25-ны өдөр ажлыг бүрэн гүйцэтгэж хүлээлгэж өгсөн байна.   </t>
  </si>
  <si>
    <t>Захиалагч үнийн санал авах урилгыг  2020.04.06-ний өдөр 2 компанид үнийн санал хүргүүлсэн ба хамгийн сайн тендер ирүүлсэн "Ургамлын далай" ХХКомпани шалгарч гэрээ байгуулан 2020 оны 04 сарын 26-ны өдөр бүрэн хүлээлгэж өгсөн байна.</t>
  </si>
  <si>
    <t>Захиалагч 2020.03.09-ний өдөр ажлын хэсгийг байгуулсан. 2020.04.28-ны өдөр гэрээ байгуулсан байна. Уг ажлын гүйцэтгэгчээр Дорноговь аймгийн чихмэлчин Г.Гантулга шалгарч 2020 оны 06 дугаар сарын 09-ны өдөр бүрэн хүлээлгэж өгсөн байна.</t>
  </si>
  <si>
    <t>Байгал орчныг нөхөн сэргээх ажилд модны тарьц суулгац худалдан авахад 545,000 төгрөг зарцуулсан байна.</t>
  </si>
  <si>
    <t xml:space="preserve">2020.01.16-ны өдөр тендер зарлаж 2020.01.27-ны өдөр нээсэн нэг ч тендерт оролцогч орж ирээгүй,  2020.01.30 -ны өдөр зарлаж 1 хуулийн итгээд материалаа ирүүлсэн боловч шаардлагат нийцээгүй тул татгалзсан, 2020.02.19, 2020.03.06-ны өдөр тус тус дахин цахим тендерт зарлахад  нэг ч хуулийн этгээд үнийн саналаа ирүүлээгүй учраас дахин 2020.03.19-ний өдөр техникийн тодорхойлолтыг өөрчлөн боловсруулж зарласан ба  2020.03.27-ны өдөр нээхэхэд  хуулийн этгээд оролцохоор материалаа ирүүлээгүй. 2020.04.01-ний өдөр дахин зарлаад 2020.04.10-ны өдөр нээхэд “Очирт хөрс” ХХК материалаа ирүүлж бараа нийлүүлэгчээр шалгарч 2020.04.24-ний өдөр гэрээ байгуулж 2020 оны 06 дугаар сарын 17-ны өдөр хүлээлгэн өгөхөөр болсон. </t>
  </si>
  <si>
    <t>Захиалагч 2020.02.12-ны өдөр ажлын хэсгийн байгуулж.  Тендерт оролцохоор 2 иргэдийн бүлэг материалаа ирүүлж. Хамгийн сайнаар сумын "Хурд" иргэдийн бүлэг шалгарч гэрээ байгуулан засварыг дуусган хүлээлгэн өгсөн байна.</t>
  </si>
  <si>
    <t xml:space="preserve"> 2020.01.30-ны өдөр тендер зарлаж 2020.02.07-ны өдөр нээсэн ба нэг ч компани тендерийн материалаа ирүүлээгүй,  2020.02.21-ний өдөр дахин зарлаж 2020.03.06-ны өдөр нээхэд "ЭЙ КЕЙ ЮУ" ХХК үнийн саналаа ирүүлж хамгийн сайнаар шалгарч 2020 оны 05 дугаар сарын 26-ны өдөр хүлээлгэн өгсөн. </t>
  </si>
  <si>
    <t>Гамшгаас хамгаалах зардлаас "АНСОТ" ХХК-, "Сүмбэр гурван бат" ХХК- нийт 1,500,000 төгрөгт шинэ коронавируснээс урьдчилан сэргийлэх зорилгоор сумын эрүүл мэндийн төвд 1.130,000 төгрөгийн эмнэлгийн хэрэгсэл, бараа материалыг авсан.</t>
  </si>
  <si>
    <t>Энэхүү зардлаас Иргэн Г.Алтан-очиртой түр хог хаягдлыг ачих, тээвэрлэх ажлын гэрээг 1,750,000 төгрөгт багтаан гэрээ байгуулсан, Иргэн Б.Будтай нохой устгал хийх ажилд 240,000 төгрөгт багтаан гэрээг байгууллан ажилласан. Нийт 1,990,000 төгрөгний гэрээг байгуулж ажлыг гүйцэтгэсэн байна.</t>
  </si>
  <si>
    <t>Ж.ЦЭВЭЭНДУЛАМ</t>
  </si>
  <si>
    <t xml:space="preserve">         ГОВЬСҮМБЭР АЙМГИЙН БАЯНТАЛ СУМЫН 2020 ОНЫ 05 ДУГААР САРЫН ОРОН НУТГИЙН ХӨГЖЛИЙН САНГИЙН  ХӨРӨНГӨӨР ХИЙГДЭХ  БАРАА, АЖИЛ, ҮЙЛЧИЛГЭЭ ХУДАЛДАН АВАХ ТӨЛӨВЛӨГӨӨНИЙ ХЭРЭГЖИЛТИЙН МЭДЭЭ</t>
  </si>
  <si>
    <t>/2020 оны 05-р сарын 21-ний өдрийн байдлаар/</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</si>
</sst>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1043A]yyyy\-mm\-dd;@"/>
    <numFmt numFmtId="166" formatCode="_(* #,##0.0_);_(* \(#,##0.0\);_(* &quot;-&quot;??_);_(@_)"/>
    <numFmt numFmtId="167" formatCode="yy\.mm\.dd;@"/>
    <numFmt numFmtId="168" formatCode="#,##0.0"/>
  </numFmts>
  <fonts count="15">
    <font>
      <sz val="11"/>
      <color theme="1"/>
      <name val="Calibri"/>
      <family val="2"/>
      <scheme val="minor"/>
    </font>
    <font>
      <sz val="11"/>
      <color theme="1"/>
      <name val="Calibri"/>
      <family val="2"/>
      <scheme val="minor"/>
    </font>
    <font>
      <b/>
      <sz val="11"/>
      <color theme="1"/>
      <name val="Calibri"/>
      <family val="2"/>
      <scheme val="minor"/>
    </font>
    <font>
      <sz val="10"/>
      <color theme="1"/>
      <name val="Arial"/>
      <family val="2"/>
    </font>
    <font>
      <b/>
      <sz val="10"/>
      <color rgb="FF000000"/>
      <name val="Arial"/>
      <family val="2"/>
    </font>
    <font>
      <sz val="9"/>
      <color theme="1"/>
      <name val="Arial"/>
      <family val="2"/>
    </font>
    <font>
      <sz val="10"/>
      <color rgb="FF000000"/>
      <name val="Arial"/>
      <family val="2"/>
    </font>
    <font>
      <sz val="11"/>
      <color theme="1"/>
      <name val="Arial "/>
    </font>
    <font>
      <sz val="11"/>
      <color theme="1"/>
      <name val="Calibri"/>
      <family val="2"/>
      <charset val="1"/>
      <scheme val="minor"/>
    </font>
    <font>
      <sz val="10"/>
      <name val="Arial"/>
      <family val="2"/>
    </font>
    <font>
      <b/>
      <sz val="11"/>
      <color theme="1"/>
      <name val="Arial"/>
      <family val="2"/>
    </font>
    <font>
      <b/>
      <sz val="11"/>
      <color theme="1"/>
      <name val="Arial "/>
    </font>
    <font>
      <b/>
      <sz val="11"/>
      <color theme="1"/>
      <name val="0 Arial "/>
      <family val="2"/>
      <charset val="204"/>
    </font>
    <font>
      <b/>
      <sz val="12"/>
      <color theme="1"/>
      <name val="Calibri"/>
      <family val="2"/>
      <scheme val="minor"/>
    </font>
    <font>
      <b/>
      <sz val="14"/>
      <color theme="1"/>
      <name val="Calibri"/>
      <family val="2"/>
      <scheme val="minor"/>
    </font>
  </fonts>
  <fills count="8">
    <fill>
      <patternFill patternType="none"/>
    </fill>
    <fill>
      <patternFill patternType="gray125"/>
    </fill>
    <fill>
      <patternFill patternType="solid">
        <fgColor theme="8" tint="0.39997558519241921"/>
        <bgColor indexed="64"/>
      </patternFill>
    </fill>
    <fill>
      <patternFill patternType="solid">
        <fgColor theme="0" tint="-0.34998626667073579"/>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rgb="FFFFFF00"/>
        <bgColor indexed="64"/>
      </patternFill>
    </fill>
    <fill>
      <patternFill patternType="solid">
        <fgColor theme="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0" fontId="8" fillId="0" borderId="0"/>
  </cellStyleXfs>
  <cellXfs count="83">
    <xf numFmtId="0" fontId="0" fillId="0" borderId="0" xfId="0"/>
    <xf numFmtId="0" fontId="3" fillId="0" borderId="0" xfId="0" applyFont="1" applyBorder="1" applyAlignment="1">
      <alignment horizontal="center" vertical="top" wrapText="1"/>
    </xf>
    <xf numFmtId="0" fontId="5" fillId="0" borderId="0" xfId="0" applyFont="1" applyAlignment="1">
      <alignment horizontal="center" vertical="top" wrapText="1"/>
    </xf>
    <xf numFmtId="167" fontId="4" fillId="0" borderId="0" xfId="0" applyNumberFormat="1" applyFont="1" applyBorder="1" applyAlignment="1">
      <alignment horizontal="center" vertical="top" wrapText="1"/>
    </xf>
    <xf numFmtId="167" fontId="6" fillId="0" borderId="6" xfId="0" applyNumberFormat="1" applyFont="1" applyBorder="1" applyAlignment="1">
      <alignment horizontal="center" vertical="top" wrapText="1"/>
    </xf>
    <xf numFmtId="168" fontId="0" fillId="0" borderId="6" xfId="0" applyNumberFormat="1" applyFont="1" applyBorder="1" applyAlignment="1">
      <alignment horizontal="center" vertical="top"/>
    </xf>
    <xf numFmtId="0" fontId="0" fillId="0" borderId="6" xfId="0" applyFont="1" applyBorder="1" applyAlignment="1">
      <alignment horizontal="center" vertical="center"/>
    </xf>
    <xf numFmtId="0" fontId="0" fillId="0" borderId="6" xfId="0" applyBorder="1" applyAlignment="1">
      <alignment vertical="top"/>
    </xf>
    <xf numFmtId="3" fontId="2" fillId="0" borderId="6" xfId="0" applyNumberFormat="1" applyFont="1" applyBorder="1" applyAlignment="1">
      <alignment horizontal="center" vertical="top"/>
    </xf>
    <xf numFmtId="0" fontId="13" fillId="0" borderId="6" xfId="0" applyFont="1" applyBorder="1" applyAlignment="1">
      <alignment horizontal="center" vertical="top"/>
    </xf>
    <xf numFmtId="1" fontId="7" fillId="0" borderId="6" xfId="0" applyNumberFormat="1" applyFont="1" applyBorder="1" applyAlignment="1">
      <alignment horizontal="center" vertical="center"/>
    </xf>
    <xf numFmtId="1" fontId="7" fillId="0" borderId="6" xfId="0" applyNumberFormat="1" applyFont="1" applyBorder="1" applyAlignment="1">
      <alignment horizontal="center" vertical="center" wrapText="1"/>
    </xf>
    <xf numFmtId="3" fontId="0" fillId="0" borderId="6" xfId="0" applyNumberFormat="1" applyFont="1" applyBorder="1" applyAlignment="1">
      <alignment horizontal="center" vertical="center"/>
    </xf>
    <xf numFmtId="168" fontId="0" fillId="0" borderId="6" xfId="0" applyNumberFormat="1" applyFont="1" applyBorder="1" applyAlignment="1">
      <alignment horizontal="center" vertical="center"/>
    </xf>
    <xf numFmtId="14" fontId="0" fillId="0" borderId="6" xfId="0" applyNumberFormat="1" applyFont="1" applyBorder="1" applyAlignment="1">
      <alignment horizontal="center" vertical="center" wrapText="1"/>
    </xf>
    <xf numFmtId="0" fontId="7" fillId="0" borderId="6" xfId="0" applyFont="1" applyBorder="1" applyAlignment="1">
      <alignment horizontal="center" vertical="center" wrapText="1"/>
    </xf>
    <xf numFmtId="0" fontId="0" fillId="0" borderId="6" xfId="0" applyFont="1" applyBorder="1" applyAlignment="1">
      <alignment horizontal="center" vertical="center" wrapText="1"/>
    </xf>
    <xf numFmtId="0" fontId="9" fillId="0" borderId="6" xfId="2" applyFont="1" applyBorder="1" applyAlignment="1">
      <alignment horizontal="center" vertical="center" wrapText="1"/>
    </xf>
    <xf numFmtId="0" fontId="9" fillId="0" borderId="6" xfId="0" applyFont="1" applyBorder="1" applyAlignment="1">
      <alignment horizontal="center" vertical="center" wrapText="1"/>
    </xf>
    <xf numFmtId="0" fontId="0" fillId="0" borderId="6" xfId="0" applyBorder="1" applyAlignment="1">
      <alignment vertical="center"/>
    </xf>
    <xf numFmtId="0" fontId="0" fillId="0" borderId="0" xfId="0" applyAlignment="1">
      <alignment vertical="center"/>
    </xf>
    <xf numFmtId="0" fontId="7" fillId="0" borderId="6" xfId="0" applyFont="1" applyBorder="1" applyAlignment="1">
      <alignment horizontal="center" vertical="center"/>
    </xf>
    <xf numFmtId="0" fontId="7" fillId="0" borderId="6" xfId="0" applyFont="1" applyFill="1" applyBorder="1" applyAlignment="1">
      <alignment horizontal="center" vertical="center"/>
    </xf>
    <xf numFmtId="0" fontId="7" fillId="0" borderId="6" xfId="0" applyFont="1" applyFill="1" applyBorder="1" applyAlignment="1">
      <alignment horizontal="center" vertical="center" wrapText="1"/>
    </xf>
    <xf numFmtId="3" fontId="10" fillId="0" borderId="6" xfId="0" applyNumberFormat="1" applyFont="1" applyBorder="1" applyAlignment="1">
      <alignment horizontal="center" vertical="center"/>
    </xf>
    <xf numFmtId="168" fontId="10" fillId="0" borderId="6" xfId="0" applyNumberFormat="1" applyFont="1" applyBorder="1" applyAlignment="1">
      <alignment horizontal="center" vertical="center"/>
    </xf>
    <xf numFmtId="0" fontId="7" fillId="3" borderId="6" xfId="0" applyFont="1" applyFill="1" applyBorder="1" applyAlignment="1">
      <alignment horizontal="center" vertical="center"/>
    </xf>
    <xf numFmtId="0" fontId="2" fillId="0" borderId="6" xfId="0" applyFont="1" applyBorder="1" applyAlignment="1">
      <alignment horizontal="center" vertical="center"/>
    </xf>
    <xf numFmtId="0" fontId="11" fillId="0" borderId="6" xfId="0" applyFont="1" applyFill="1" applyBorder="1" applyAlignment="1">
      <alignment horizontal="center" vertical="center" wrapText="1"/>
    </xf>
    <xf numFmtId="3" fontId="2" fillId="0" borderId="6" xfId="0" applyNumberFormat="1" applyFont="1" applyBorder="1" applyAlignment="1">
      <alignment horizontal="center" vertical="center"/>
    </xf>
    <xf numFmtId="0" fontId="7" fillId="5" borderId="6" xfId="0" applyFont="1" applyFill="1" applyBorder="1" applyAlignment="1">
      <alignment horizontal="center" vertical="center"/>
    </xf>
    <xf numFmtId="0" fontId="0" fillId="0" borderId="6" xfId="0" applyBorder="1" applyAlignment="1">
      <alignment horizontal="center" vertical="center" wrapText="1"/>
    </xf>
    <xf numFmtId="3" fontId="7" fillId="0" borderId="6" xfId="0" applyNumberFormat="1" applyFont="1" applyBorder="1" applyAlignment="1">
      <alignment horizontal="center" vertical="center" wrapText="1"/>
    </xf>
    <xf numFmtId="3" fontId="0" fillId="0" borderId="6" xfId="0" applyNumberFormat="1" applyBorder="1" applyAlignment="1">
      <alignment vertical="center"/>
    </xf>
    <xf numFmtId="0" fontId="0" fillId="6" borderId="6" xfId="0" applyFont="1" applyFill="1" applyBorder="1" applyAlignment="1">
      <alignment horizontal="center" vertical="center"/>
    </xf>
    <xf numFmtId="0" fontId="0" fillId="6" borderId="6" xfId="0" applyFont="1" applyFill="1" applyBorder="1" applyAlignment="1">
      <alignment horizontal="center" vertical="center" wrapText="1"/>
    </xf>
    <xf numFmtId="0" fontId="0" fillId="7" borderId="6" xfId="0" applyFont="1" applyFill="1" applyBorder="1" applyAlignment="1">
      <alignment horizontal="center" vertical="center"/>
    </xf>
    <xf numFmtId="49" fontId="0" fillId="7" borderId="6" xfId="0" applyNumberFormat="1" applyFont="1" applyFill="1" applyBorder="1" applyAlignment="1">
      <alignment horizontal="center" vertical="center" wrapText="1"/>
    </xf>
    <xf numFmtId="0" fontId="0" fillId="0" borderId="6" xfId="0" applyBorder="1" applyAlignment="1">
      <alignment horizontal="center" vertical="center"/>
    </xf>
    <xf numFmtId="14" fontId="0" fillId="7" borderId="6" xfId="0" applyNumberFormat="1" applyFont="1" applyFill="1" applyBorder="1" applyAlignment="1">
      <alignment horizontal="center" vertical="center"/>
    </xf>
    <xf numFmtId="0" fontId="3" fillId="0" borderId="0" xfId="0" applyFont="1" applyAlignment="1">
      <alignment horizontal="center" vertical="center" wrapText="1"/>
    </xf>
    <xf numFmtId="0" fontId="11" fillId="0" borderId="6" xfId="0" applyFont="1" applyBorder="1" applyAlignment="1">
      <alignment vertical="center" wrapText="1"/>
    </xf>
    <xf numFmtId="0" fontId="2" fillId="0" borderId="6" xfId="0" applyFont="1" applyBorder="1" applyAlignment="1">
      <alignment vertical="top" wrapText="1"/>
    </xf>
    <xf numFmtId="0" fontId="13" fillId="0" borderId="6" xfId="0" applyFont="1" applyBorder="1" applyAlignment="1">
      <alignment vertical="top" wrapText="1"/>
    </xf>
    <xf numFmtId="0" fontId="0" fillId="7" borderId="6" xfId="0" applyFont="1" applyFill="1" applyBorder="1" applyAlignment="1">
      <alignment horizontal="center" vertical="center" wrapText="1"/>
    </xf>
    <xf numFmtId="0" fontId="0" fillId="0" borderId="6" xfId="0" applyBorder="1" applyAlignment="1">
      <alignment vertical="center" wrapText="1"/>
    </xf>
    <xf numFmtId="0" fontId="4" fillId="0" borderId="0" xfId="0" applyFont="1" applyBorder="1" applyAlignment="1">
      <alignment horizontal="center" vertical="top" wrapText="1"/>
    </xf>
    <xf numFmtId="0" fontId="3" fillId="0" borderId="0" xfId="0" applyFont="1" applyAlignment="1">
      <alignment horizontal="left" vertical="top" wrapText="1" indent="1"/>
    </xf>
    <xf numFmtId="0" fontId="4" fillId="0" borderId="0" xfId="0" applyFont="1" applyBorder="1" applyAlignment="1">
      <alignment horizontal="center" vertical="top" wrapText="1"/>
    </xf>
    <xf numFmtId="14" fontId="5" fillId="0" borderId="1" xfId="0" applyNumberFormat="1" applyFont="1" applyBorder="1" applyAlignment="1">
      <alignment horizontal="center" vertical="top" wrapText="1"/>
    </xf>
    <xf numFmtId="0" fontId="6" fillId="0" borderId="2" xfId="0" applyFont="1" applyBorder="1" applyAlignment="1">
      <alignment horizontal="center" vertical="top" wrapText="1"/>
    </xf>
    <xf numFmtId="0" fontId="6" fillId="0" borderId="7" xfId="0" applyFont="1" applyBorder="1" applyAlignment="1">
      <alignment horizontal="center" vertical="top" wrapText="1"/>
    </xf>
    <xf numFmtId="0" fontId="6" fillId="0" borderId="2" xfId="0" applyFont="1" applyBorder="1" applyAlignment="1">
      <alignment horizontal="left" vertical="top" wrapText="1"/>
    </xf>
    <xf numFmtId="0" fontId="6" fillId="0" borderId="7" xfId="0" applyFont="1" applyBorder="1" applyAlignment="1">
      <alignment horizontal="left" vertical="top" wrapText="1"/>
    </xf>
    <xf numFmtId="166" fontId="6" fillId="0" borderId="2" xfId="1" applyNumberFormat="1" applyFont="1" applyBorder="1" applyAlignment="1">
      <alignment horizontal="center" vertical="top" wrapText="1"/>
    </xf>
    <xf numFmtId="166" fontId="6" fillId="0" borderId="7" xfId="1" applyNumberFormat="1" applyFont="1" applyBorder="1" applyAlignment="1">
      <alignment horizontal="center" vertical="top" wrapText="1"/>
    </xf>
    <xf numFmtId="2" fontId="6" fillId="0" borderId="2" xfId="0" applyNumberFormat="1" applyFont="1" applyBorder="1" applyAlignment="1">
      <alignment horizontal="center" vertical="top" wrapText="1"/>
    </xf>
    <xf numFmtId="2" fontId="6" fillId="0" borderId="7" xfId="0" applyNumberFormat="1" applyFont="1" applyBorder="1" applyAlignment="1">
      <alignment horizontal="center" vertical="top" wrapText="1"/>
    </xf>
    <xf numFmtId="165" fontId="6" fillId="0" borderId="1" xfId="0" applyNumberFormat="1" applyFont="1" applyBorder="1" applyAlignment="1">
      <alignment horizontal="center" vertical="top" wrapText="1"/>
    </xf>
    <xf numFmtId="0" fontId="12" fillId="0" borderId="3" xfId="0" applyFont="1" applyBorder="1" applyAlignment="1">
      <alignment horizontal="center" vertical="top"/>
    </xf>
    <xf numFmtId="0" fontId="12" fillId="0" borderId="5" xfId="0" applyFont="1" applyBorder="1" applyAlignment="1">
      <alignment horizontal="center" vertical="top"/>
    </xf>
    <xf numFmtId="3" fontId="14" fillId="0" borderId="3" xfId="0" applyNumberFormat="1" applyFont="1" applyBorder="1" applyAlignment="1">
      <alignment horizontal="center" vertical="top"/>
    </xf>
    <xf numFmtId="3" fontId="14" fillId="0" borderId="5" xfId="0" applyNumberFormat="1" applyFont="1" applyBorder="1" applyAlignment="1">
      <alignment horizontal="center" vertical="top"/>
    </xf>
    <xf numFmtId="167" fontId="6" fillId="0" borderId="3" xfId="0" applyNumberFormat="1" applyFont="1" applyBorder="1" applyAlignment="1">
      <alignment horizontal="center" vertical="top" wrapText="1"/>
    </xf>
    <xf numFmtId="167" fontId="6" fillId="0" borderId="4" xfId="0" applyNumberFormat="1" applyFont="1" applyBorder="1" applyAlignment="1">
      <alignment horizontal="center" vertical="top" wrapText="1"/>
    </xf>
    <xf numFmtId="167" fontId="6" fillId="0" borderId="5" xfId="0" applyNumberFormat="1" applyFont="1" applyBorder="1" applyAlignment="1">
      <alignment horizontal="center" vertical="top" wrapText="1"/>
    </xf>
    <xf numFmtId="0" fontId="7" fillId="2" borderId="3" xfId="0" applyFont="1" applyFill="1" applyBorder="1" applyAlignment="1">
      <alignment horizontal="center" vertical="top"/>
    </xf>
    <xf numFmtId="0" fontId="7" fillId="2" borderId="4" xfId="0" applyFont="1" applyFill="1" applyBorder="1" applyAlignment="1">
      <alignment horizontal="center" vertical="top"/>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5"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4" xfId="0" applyFont="1" applyFill="1" applyBorder="1" applyAlignment="1">
      <alignment horizontal="center" vertical="center"/>
    </xf>
    <xf numFmtId="0" fontId="7" fillId="5" borderId="5" xfId="0" applyFont="1" applyFill="1" applyBorder="1" applyAlignment="1">
      <alignment horizontal="center" vertical="center"/>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5" fillId="0" borderId="2" xfId="0" applyFont="1" applyBorder="1" applyAlignment="1">
      <alignment horizontal="center" vertical="top" wrapText="1"/>
    </xf>
    <xf numFmtId="0" fontId="5" fillId="0" borderId="7" xfId="0" applyFont="1" applyBorder="1" applyAlignment="1">
      <alignment horizontal="center" vertical="top" wrapText="1"/>
    </xf>
  </cellXfs>
  <cellStyles count="3">
    <cellStyle name="Comma" xfId="1" builtinId="3"/>
    <cellStyle name="Normal" xfId="0" builtinId="0"/>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6"/>
  <sheetViews>
    <sheetView tabSelected="1" topLeftCell="A8" zoomScaleNormal="100" workbookViewId="0">
      <selection activeCell="B13" sqref="B13"/>
    </sheetView>
  </sheetViews>
  <sheetFormatPr defaultRowHeight="15"/>
  <cols>
    <col min="1" max="1" width="4.7109375" customWidth="1"/>
    <col min="2" max="2" width="15.5703125" customWidth="1"/>
    <col min="3" max="3" width="11.28515625" customWidth="1"/>
    <col min="4" max="4" width="3.85546875" customWidth="1"/>
    <col min="5" max="5" width="10.140625" bestFit="1" customWidth="1"/>
    <col min="6" max="6" width="11" customWidth="1"/>
    <col min="7" max="7" width="14.28515625" customWidth="1"/>
    <col min="9" max="11" width="12.42578125" customWidth="1"/>
    <col min="12" max="13" width="12.85546875" customWidth="1"/>
    <col min="14" max="14" width="33" customWidth="1"/>
    <col min="15" max="15" width="11" customWidth="1"/>
  </cols>
  <sheetData>
    <row r="1" spans="1:16">
      <c r="A1" s="1"/>
      <c r="B1" s="48"/>
      <c r="C1" s="48"/>
      <c r="D1" s="48"/>
      <c r="E1" s="48"/>
      <c r="F1" s="48"/>
      <c r="G1" s="48"/>
      <c r="H1" s="48"/>
      <c r="I1" s="48"/>
      <c r="J1" s="48"/>
      <c r="K1" s="48"/>
      <c r="L1" s="48"/>
      <c r="M1" s="48"/>
      <c r="N1" s="48"/>
      <c r="O1" s="2"/>
      <c r="P1" s="2"/>
    </row>
    <row r="2" spans="1:16">
      <c r="A2" s="1"/>
      <c r="B2" s="46"/>
      <c r="C2" s="46"/>
      <c r="D2" s="46"/>
      <c r="E2" s="46"/>
      <c r="F2" s="46"/>
      <c r="G2" s="46"/>
      <c r="H2" s="46"/>
      <c r="I2" s="46"/>
      <c r="J2" s="46"/>
      <c r="K2" s="46"/>
      <c r="L2" s="46"/>
      <c r="M2" s="48"/>
      <c r="N2" s="48"/>
      <c r="O2" s="48"/>
      <c r="P2" s="48"/>
    </row>
    <row r="3" spans="1:16" ht="36" customHeight="1">
      <c r="A3" s="1"/>
      <c r="B3" s="58" t="s">
        <v>118</v>
      </c>
      <c r="C3" s="58"/>
      <c r="D3" s="58"/>
      <c r="E3" s="58"/>
      <c r="F3" s="58"/>
      <c r="G3" s="58"/>
      <c r="H3" s="58"/>
      <c r="I3" s="58"/>
      <c r="J3" s="58"/>
      <c r="K3" s="58"/>
      <c r="L3" s="58"/>
      <c r="M3" s="3"/>
      <c r="N3" s="49" t="s">
        <v>119</v>
      </c>
      <c r="O3" s="49"/>
      <c r="P3" s="49"/>
    </row>
    <row r="4" spans="1:16" ht="15" customHeight="1">
      <c r="A4" s="50" t="s">
        <v>0</v>
      </c>
      <c r="B4" s="52" t="s">
        <v>1</v>
      </c>
      <c r="C4" s="54" t="s">
        <v>2</v>
      </c>
      <c r="D4" s="56" t="s">
        <v>3</v>
      </c>
      <c r="E4" s="56" t="s">
        <v>4</v>
      </c>
      <c r="F4" s="56" t="s">
        <v>5</v>
      </c>
      <c r="G4" s="56" t="s">
        <v>6</v>
      </c>
      <c r="H4" s="50" t="s">
        <v>7</v>
      </c>
      <c r="I4" s="63" t="s">
        <v>8</v>
      </c>
      <c r="J4" s="64"/>
      <c r="K4" s="64"/>
      <c r="L4" s="64"/>
      <c r="M4" s="65"/>
      <c r="N4" s="79" t="s">
        <v>9</v>
      </c>
      <c r="O4" s="81" t="s">
        <v>10</v>
      </c>
      <c r="P4" s="81" t="s">
        <v>11</v>
      </c>
    </row>
    <row r="5" spans="1:16" ht="51">
      <c r="A5" s="51"/>
      <c r="B5" s="53"/>
      <c r="C5" s="55"/>
      <c r="D5" s="57"/>
      <c r="E5" s="57"/>
      <c r="F5" s="57"/>
      <c r="G5" s="57"/>
      <c r="H5" s="51"/>
      <c r="I5" s="4" t="s">
        <v>12</v>
      </c>
      <c r="J5" s="4" t="s">
        <v>13</v>
      </c>
      <c r="K5" s="4" t="s">
        <v>14</v>
      </c>
      <c r="L5" s="4" t="s">
        <v>15</v>
      </c>
      <c r="M5" s="4" t="s">
        <v>16</v>
      </c>
      <c r="N5" s="80"/>
      <c r="O5" s="82"/>
      <c r="P5" s="82"/>
    </row>
    <row r="6" spans="1:16">
      <c r="A6" s="66" t="s">
        <v>17</v>
      </c>
      <c r="B6" s="67"/>
      <c r="C6" s="67"/>
      <c r="D6" s="67"/>
      <c r="E6" s="67"/>
      <c r="F6" s="67"/>
      <c r="G6" s="67"/>
      <c r="H6" s="67"/>
      <c r="I6" s="67"/>
      <c r="J6" s="67"/>
      <c r="K6" s="67"/>
      <c r="L6" s="67"/>
      <c r="M6" s="67"/>
      <c r="N6" s="67"/>
      <c r="O6" s="67"/>
      <c r="P6" s="67"/>
    </row>
    <row r="7" spans="1:16" s="20" customFormat="1" ht="127.5">
      <c r="A7" s="10">
        <v>1</v>
      </c>
      <c r="B7" s="11" t="s">
        <v>18</v>
      </c>
      <c r="C7" s="12">
        <v>6000000</v>
      </c>
      <c r="D7" s="13"/>
      <c r="E7" s="12">
        <v>5980000</v>
      </c>
      <c r="F7" s="10">
        <f>C7-E7</f>
        <v>20000</v>
      </c>
      <c r="G7" s="14" t="s">
        <v>74</v>
      </c>
      <c r="H7" s="15" t="s">
        <v>19</v>
      </c>
      <c r="I7" s="36" t="s">
        <v>20</v>
      </c>
      <c r="J7" s="36" t="s">
        <v>21</v>
      </c>
      <c r="K7" s="37"/>
      <c r="L7" s="36" t="s">
        <v>75</v>
      </c>
      <c r="M7" s="39">
        <v>43911</v>
      </c>
      <c r="N7" s="17" t="s">
        <v>82</v>
      </c>
      <c r="O7" s="18" t="s">
        <v>23</v>
      </c>
      <c r="P7" s="38" t="s">
        <v>84</v>
      </c>
    </row>
    <row r="8" spans="1:16" s="20" customFormat="1" ht="99.75">
      <c r="A8" s="15">
        <v>2</v>
      </c>
      <c r="B8" s="15" t="s">
        <v>24</v>
      </c>
      <c r="C8" s="12">
        <v>10000000</v>
      </c>
      <c r="D8" s="13"/>
      <c r="E8" s="15"/>
      <c r="F8" s="10"/>
      <c r="G8" s="19"/>
      <c r="H8" s="15" t="s">
        <v>19</v>
      </c>
      <c r="I8" s="34" t="s">
        <v>25</v>
      </c>
      <c r="J8" s="34" t="s">
        <v>26</v>
      </c>
      <c r="K8" s="35"/>
      <c r="L8" s="34" t="s">
        <v>27</v>
      </c>
      <c r="M8" s="34" t="s">
        <v>28</v>
      </c>
      <c r="N8" s="17" t="s">
        <v>83</v>
      </c>
      <c r="O8" s="18" t="s">
        <v>23</v>
      </c>
      <c r="P8" s="38" t="s">
        <v>84</v>
      </c>
    </row>
    <row r="9" spans="1:16" s="20" customFormat="1" ht="128.25">
      <c r="A9" s="15">
        <v>3</v>
      </c>
      <c r="B9" s="15" t="s">
        <v>29</v>
      </c>
      <c r="C9" s="12">
        <v>10000000</v>
      </c>
      <c r="D9" s="13"/>
      <c r="E9" s="15"/>
      <c r="F9" s="10"/>
      <c r="G9" s="19"/>
      <c r="H9" s="15" t="s">
        <v>19</v>
      </c>
      <c r="I9" s="34" t="s">
        <v>25</v>
      </c>
      <c r="J9" s="34" t="s">
        <v>30</v>
      </c>
      <c r="K9" s="35"/>
      <c r="L9" s="34" t="s">
        <v>31</v>
      </c>
      <c r="M9" s="34" t="s">
        <v>32</v>
      </c>
      <c r="N9" s="17" t="s">
        <v>83</v>
      </c>
      <c r="O9" s="18" t="s">
        <v>23</v>
      </c>
      <c r="P9" s="38" t="s">
        <v>84</v>
      </c>
    </row>
    <row r="10" spans="1:16" s="20" customFormat="1" ht="57">
      <c r="A10" s="21">
        <v>4</v>
      </c>
      <c r="B10" s="15" t="s">
        <v>33</v>
      </c>
      <c r="C10" s="12">
        <v>9000000</v>
      </c>
      <c r="D10" s="13"/>
      <c r="E10" s="15"/>
      <c r="F10" s="10"/>
      <c r="G10" s="19"/>
      <c r="H10" s="21" t="s">
        <v>19</v>
      </c>
      <c r="I10" s="34" t="s">
        <v>34</v>
      </c>
      <c r="J10" s="34" t="s">
        <v>35</v>
      </c>
      <c r="K10" s="35"/>
      <c r="L10" s="34" t="s">
        <v>36</v>
      </c>
      <c r="M10" s="34" t="s">
        <v>37</v>
      </c>
      <c r="N10" s="17" t="s">
        <v>83</v>
      </c>
      <c r="O10" s="18" t="s">
        <v>23</v>
      </c>
      <c r="P10" s="38" t="s">
        <v>84</v>
      </c>
    </row>
    <row r="11" spans="1:16" s="20" customFormat="1" ht="38.25">
      <c r="A11" s="21">
        <v>5</v>
      </c>
      <c r="B11" s="15" t="s">
        <v>38</v>
      </c>
      <c r="C11" s="12">
        <v>2942200</v>
      </c>
      <c r="D11" s="13"/>
      <c r="E11" s="15"/>
      <c r="F11" s="10"/>
      <c r="G11" s="19"/>
      <c r="H11" s="21" t="s">
        <v>19</v>
      </c>
      <c r="I11" s="34" t="s">
        <v>34</v>
      </c>
      <c r="J11" s="34" t="s">
        <v>35</v>
      </c>
      <c r="K11" s="35"/>
      <c r="L11" s="34" t="s">
        <v>36</v>
      </c>
      <c r="M11" s="34" t="s">
        <v>37</v>
      </c>
      <c r="N11" s="17" t="s">
        <v>83</v>
      </c>
      <c r="O11" s="18" t="s">
        <v>23</v>
      </c>
      <c r="P11" s="38" t="s">
        <v>84</v>
      </c>
    </row>
    <row r="12" spans="1:16" s="20" customFormat="1" ht="114.75">
      <c r="A12" s="22">
        <v>6</v>
      </c>
      <c r="B12" s="23" t="s">
        <v>39</v>
      </c>
      <c r="C12" s="12">
        <v>5000000</v>
      </c>
      <c r="D12" s="13"/>
      <c r="E12" s="12">
        <v>5000000</v>
      </c>
      <c r="F12" s="10">
        <v>0</v>
      </c>
      <c r="G12" s="31" t="s">
        <v>86</v>
      </c>
      <c r="H12" s="21" t="s">
        <v>19</v>
      </c>
      <c r="I12" s="6" t="s">
        <v>40</v>
      </c>
      <c r="J12" s="36" t="s">
        <v>93</v>
      </c>
      <c r="K12" s="16"/>
      <c r="L12" s="6" t="s">
        <v>22</v>
      </c>
      <c r="M12" s="6" t="s">
        <v>76</v>
      </c>
      <c r="N12" s="17" t="s">
        <v>108</v>
      </c>
      <c r="O12" s="18" t="s">
        <v>23</v>
      </c>
      <c r="P12" s="38" t="s">
        <v>84</v>
      </c>
    </row>
    <row r="13" spans="1:16" s="20" customFormat="1" ht="42.75">
      <c r="A13" s="19">
        <v>7</v>
      </c>
      <c r="B13" s="23" t="s">
        <v>42</v>
      </c>
      <c r="C13" s="12">
        <v>3000000</v>
      </c>
      <c r="D13" s="13"/>
      <c r="E13" s="15"/>
      <c r="F13" s="10"/>
      <c r="G13" s="19"/>
      <c r="H13" s="21" t="s">
        <v>19</v>
      </c>
      <c r="I13" s="34" t="s">
        <v>25</v>
      </c>
      <c r="J13" s="34" t="s">
        <v>26</v>
      </c>
      <c r="K13" s="35"/>
      <c r="L13" s="34" t="s">
        <v>27</v>
      </c>
      <c r="M13" s="34" t="s">
        <v>28</v>
      </c>
      <c r="N13" s="17" t="s">
        <v>83</v>
      </c>
      <c r="O13" s="18" t="s">
        <v>23</v>
      </c>
      <c r="P13" s="38" t="s">
        <v>84</v>
      </c>
    </row>
    <row r="14" spans="1:16" s="20" customFormat="1">
      <c r="A14" s="68" t="s">
        <v>43</v>
      </c>
      <c r="B14" s="69"/>
      <c r="C14" s="24">
        <f>SUM(C7:C13)</f>
        <v>45942200</v>
      </c>
      <c r="D14" s="25">
        <f>SUM(D5:D13)</f>
        <v>0</v>
      </c>
      <c r="E14" s="70"/>
      <c r="F14" s="71"/>
      <c r="G14" s="71"/>
      <c r="H14" s="71"/>
      <c r="I14" s="71"/>
      <c r="J14" s="71"/>
      <c r="K14" s="72"/>
      <c r="L14" s="6"/>
      <c r="M14" s="6"/>
      <c r="N14" s="19"/>
      <c r="O14" s="19"/>
      <c r="P14" s="19"/>
    </row>
    <row r="15" spans="1:16" s="20" customFormat="1">
      <c r="A15" s="26"/>
      <c r="B15" s="73" t="s">
        <v>44</v>
      </c>
      <c r="C15" s="74"/>
      <c r="D15" s="74"/>
      <c r="E15" s="74"/>
      <c r="F15" s="74"/>
      <c r="G15" s="74"/>
      <c r="H15" s="74"/>
      <c r="I15" s="74"/>
      <c r="J15" s="74"/>
      <c r="K15" s="74"/>
      <c r="L15" s="74"/>
      <c r="M15" s="74"/>
      <c r="N15" s="74"/>
      <c r="O15" s="74"/>
      <c r="P15" s="75"/>
    </row>
    <row r="16" spans="1:16" s="20" customFormat="1" ht="42.75">
      <c r="A16" s="6">
        <v>1</v>
      </c>
      <c r="B16" s="23" t="s">
        <v>45</v>
      </c>
      <c r="C16" s="12">
        <v>1000000</v>
      </c>
      <c r="D16" s="13"/>
      <c r="E16" s="15"/>
      <c r="F16" s="19"/>
      <c r="G16" s="19"/>
      <c r="H16" s="21" t="s">
        <v>19</v>
      </c>
      <c r="I16" s="6" t="s">
        <v>25</v>
      </c>
      <c r="J16" s="6" t="s">
        <v>26</v>
      </c>
      <c r="K16" s="16"/>
      <c r="L16" s="6" t="s">
        <v>46</v>
      </c>
      <c r="M16" s="6" t="s">
        <v>47</v>
      </c>
      <c r="N16" s="17" t="s">
        <v>83</v>
      </c>
      <c r="O16" s="18" t="s">
        <v>23</v>
      </c>
      <c r="P16" s="38" t="s">
        <v>84</v>
      </c>
    </row>
    <row r="17" spans="1:16" s="20" customFormat="1" ht="102">
      <c r="A17" s="6">
        <v>2</v>
      </c>
      <c r="B17" s="23" t="s">
        <v>48</v>
      </c>
      <c r="C17" s="12">
        <v>8000000</v>
      </c>
      <c r="D17" s="13"/>
      <c r="E17" s="12">
        <v>8000000</v>
      </c>
      <c r="F17" s="38">
        <v>0</v>
      </c>
      <c r="G17" s="14" t="s">
        <v>87</v>
      </c>
      <c r="H17" s="21" t="s">
        <v>19</v>
      </c>
      <c r="I17" s="36" t="s">
        <v>96</v>
      </c>
      <c r="J17" s="36" t="s">
        <v>97</v>
      </c>
      <c r="K17" s="44"/>
      <c r="L17" s="36" t="s">
        <v>98</v>
      </c>
      <c r="M17" s="36" t="s">
        <v>25</v>
      </c>
      <c r="N17" s="17" t="s">
        <v>109</v>
      </c>
      <c r="O17" s="18" t="s">
        <v>23</v>
      </c>
      <c r="P17" s="38" t="s">
        <v>84</v>
      </c>
    </row>
    <row r="18" spans="1:16" s="20" customFormat="1" ht="102">
      <c r="A18" s="6">
        <v>3</v>
      </c>
      <c r="B18" s="23" t="s">
        <v>49</v>
      </c>
      <c r="C18" s="12">
        <v>2500000</v>
      </c>
      <c r="D18" s="13"/>
      <c r="E18" s="32">
        <v>2500000</v>
      </c>
      <c r="F18" s="19"/>
      <c r="G18" s="19" t="s">
        <v>107</v>
      </c>
      <c r="H18" s="21" t="s">
        <v>19</v>
      </c>
      <c r="I18" s="36" t="s">
        <v>96</v>
      </c>
      <c r="J18" s="36"/>
      <c r="K18" s="44"/>
      <c r="L18" s="36" t="s">
        <v>105</v>
      </c>
      <c r="M18" s="36" t="s">
        <v>106</v>
      </c>
      <c r="N18" s="17" t="s">
        <v>110</v>
      </c>
      <c r="O18" s="18" t="s">
        <v>23</v>
      </c>
      <c r="P18" s="38" t="s">
        <v>84</v>
      </c>
    </row>
    <row r="19" spans="1:16" s="20" customFormat="1" ht="57">
      <c r="A19" s="22">
        <v>4</v>
      </c>
      <c r="B19" s="23" t="s">
        <v>51</v>
      </c>
      <c r="C19" s="12">
        <v>3500000</v>
      </c>
      <c r="D19" s="13"/>
      <c r="E19" s="15"/>
      <c r="F19" s="19"/>
      <c r="G19" s="19"/>
      <c r="H19" s="21" t="s">
        <v>19</v>
      </c>
      <c r="I19" s="6"/>
      <c r="J19" s="6"/>
      <c r="K19" s="16"/>
      <c r="L19" s="6" t="s">
        <v>52</v>
      </c>
      <c r="M19" s="6" t="s">
        <v>53</v>
      </c>
      <c r="N19" s="17" t="s">
        <v>111</v>
      </c>
      <c r="O19" s="18" t="s">
        <v>23</v>
      </c>
      <c r="P19" s="38" t="s">
        <v>84</v>
      </c>
    </row>
    <row r="20" spans="1:16" s="20" customFormat="1" ht="327" customHeight="1">
      <c r="A20" s="22">
        <v>5</v>
      </c>
      <c r="B20" s="23" t="s">
        <v>54</v>
      </c>
      <c r="C20" s="12">
        <v>13500000</v>
      </c>
      <c r="D20" s="13"/>
      <c r="E20" s="15"/>
      <c r="F20" s="19"/>
      <c r="G20" s="19" t="s">
        <v>100</v>
      </c>
      <c r="H20" s="21" t="s">
        <v>55</v>
      </c>
      <c r="I20" s="6" t="s">
        <v>56</v>
      </c>
      <c r="J20" s="16" t="s">
        <v>99</v>
      </c>
      <c r="K20" s="16"/>
      <c r="L20" s="36" t="s">
        <v>52</v>
      </c>
      <c r="M20" s="36" t="s">
        <v>104</v>
      </c>
      <c r="N20" s="47" t="s">
        <v>112</v>
      </c>
      <c r="O20" s="18" t="s">
        <v>85</v>
      </c>
      <c r="P20" s="38" t="s">
        <v>84</v>
      </c>
    </row>
    <row r="21" spans="1:16" s="20" customFormat="1" ht="102">
      <c r="A21" s="22">
        <v>6</v>
      </c>
      <c r="B21" s="23" t="s">
        <v>57</v>
      </c>
      <c r="C21" s="12">
        <v>2000000</v>
      </c>
      <c r="D21" s="13"/>
      <c r="E21" s="15"/>
      <c r="F21" s="19"/>
      <c r="G21" s="45" t="s">
        <v>101</v>
      </c>
      <c r="H21" s="21" t="s">
        <v>19</v>
      </c>
      <c r="I21" s="36" t="s">
        <v>20</v>
      </c>
      <c r="J21" s="36">
        <v>0</v>
      </c>
      <c r="K21" s="44"/>
      <c r="L21" s="36" t="s">
        <v>102</v>
      </c>
      <c r="M21" s="36" t="s">
        <v>103</v>
      </c>
      <c r="N21" s="17" t="s">
        <v>113</v>
      </c>
      <c r="O21" s="18" t="s">
        <v>23</v>
      </c>
      <c r="P21" s="38" t="s">
        <v>84</v>
      </c>
    </row>
    <row r="22" spans="1:16" s="20" customFormat="1" ht="114.75">
      <c r="A22" s="22">
        <v>7</v>
      </c>
      <c r="B22" s="23" t="s">
        <v>58</v>
      </c>
      <c r="C22" s="12">
        <v>35000000</v>
      </c>
      <c r="D22" s="13"/>
      <c r="E22" s="12">
        <v>33500000</v>
      </c>
      <c r="F22" s="33">
        <f>C22-E22</f>
        <v>1500000</v>
      </c>
      <c r="G22" s="31" t="s">
        <v>88</v>
      </c>
      <c r="H22" s="21" t="s">
        <v>55</v>
      </c>
      <c r="I22" s="6" t="s">
        <v>40</v>
      </c>
      <c r="J22" s="16" t="s">
        <v>81</v>
      </c>
      <c r="K22" s="16"/>
      <c r="L22" s="36" t="s">
        <v>94</v>
      </c>
      <c r="M22" s="36" t="s">
        <v>95</v>
      </c>
      <c r="N22" s="40" t="s">
        <v>114</v>
      </c>
      <c r="O22" s="18" t="s">
        <v>85</v>
      </c>
      <c r="P22" s="38" t="s">
        <v>84</v>
      </c>
    </row>
    <row r="23" spans="1:16" s="20" customFormat="1">
      <c r="A23" s="27">
        <v>8</v>
      </c>
      <c r="B23" s="28" t="s">
        <v>43</v>
      </c>
      <c r="C23" s="29">
        <f>SUM(C16:C22)</f>
        <v>65500000</v>
      </c>
      <c r="D23" s="13"/>
      <c r="E23" s="41"/>
      <c r="F23" s="41"/>
      <c r="G23" s="41"/>
      <c r="H23" s="41"/>
      <c r="I23" s="41"/>
      <c r="J23" s="41"/>
      <c r="K23" s="41"/>
      <c r="L23" s="6"/>
      <c r="M23" s="6"/>
      <c r="N23" s="19"/>
      <c r="O23" s="19"/>
      <c r="P23" s="19"/>
    </row>
    <row r="24" spans="1:16" s="20" customFormat="1">
      <c r="A24" s="30"/>
      <c r="B24" s="76" t="s">
        <v>59</v>
      </c>
      <c r="C24" s="77"/>
      <c r="D24" s="77"/>
      <c r="E24" s="77"/>
      <c r="F24" s="77"/>
      <c r="G24" s="77"/>
      <c r="H24" s="77"/>
      <c r="I24" s="77"/>
      <c r="J24" s="77"/>
      <c r="K24" s="77"/>
      <c r="L24" s="77"/>
      <c r="M24" s="77"/>
      <c r="N24" s="77"/>
      <c r="O24" s="77"/>
      <c r="P24" s="78"/>
    </row>
    <row r="25" spans="1:16" s="20" customFormat="1" ht="102">
      <c r="A25" s="21">
        <v>1</v>
      </c>
      <c r="B25" s="15" t="s">
        <v>60</v>
      </c>
      <c r="C25" s="12">
        <v>2830000</v>
      </c>
      <c r="D25" s="13"/>
      <c r="E25" s="32"/>
      <c r="F25" s="32"/>
      <c r="G25" s="31" t="s">
        <v>89</v>
      </c>
      <c r="H25" s="21" t="s">
        <v>19</v>
      </c>
      <c r="I25" s="6" t="s">
        <v>61</v>
      </c>
      <c r="J25" s="6" t="s">
        <v>50</v>
      </c>
      <c r="K25" s="16"/>
      <c r="L25" s="6" t="s">
        <v>62</v>
      </c>
      <c r="M25" s="6" t="s">
        <v>53</v>
      </c>
      <c r="N25" s="17" t="s">
        <v>115</v>
      </c>
      <c r="O25" s="18" t="s">
        <v>23</v>
      </c>
      <c r="P25" s="38" t="s">
        <v>84</v>
      </c>
    </row>
    <row r="26" spans="1:16" s="20" customFormat="1" ht="42.75">
      <c r="A26" s="21">
        <v>2</v>
      </c>
      <c r="B26" s="15" t="s">
        <v>63</v>
      </c>
      <c r="C26" s="12">
        <v>5000000</v>
      </c>
      <c r="D26" s="13"/>
      <c r="E26" s="15"/>
      <c r="F26" s="19"/>
      <c r="G26" s="19"/>
      <c r="H26" s="21" t="s">
        <v>19</v>
      </c>
      <c r="I26" s="34" t="s">
        <v>64</v>
      </c>
      <c r="J26" s="34" t="s">
        <v>65</v>
      </c>
      <c r="K26" s="35"/>
      <c r="L26" s="34" t="s">
        <v>28</v>
      </c>
      <c r="M26" s="34" t="s">
        <v>66</v>
      </c>
      <c r="N26" s="17" t="s">
        <v>92</v>
      </c>
      <c r="O26" s="18" t="s">
        <v>23</v>
      </c>
      <c r="P26" s="38" t="s">
        <v>84</v>
      </c>
    </row>
    <row r="27" spans="1:16" s="20" customFormat="1" ht="114.75">
      <c r="A27" s="21">
        <v>3</v>
      </c>
      <c r="B27" s="15" t="s">
        <v>67</v>
      </c>
      <c r="C27" s="12">
        <v>7000000</v>
      </c>
      <c r="D27" s="13"/>
      <c r="E27" s="32"/>
      <c r="F27" s="33"/>
      <c r="G27" s="31" t="s">
        <v>90</v>
      </c>
      <c r="H27" s="21" t="s">
        <v>19</v>
      </c>
      <c r="I27" s="6" t="s">
        <v>56</v>
      </c>
      <c r="J27" s="6" t="s">
        <v>68</v>
      </c>
      <c r="K27" s="16"/>
      <c r="L27" s="6" t="s">
        <v>41</v>
      </c>
      <c r="M27" s="6" t="s">
        <v>53</v>
      </c>
      <c r="N27" s="17" t="s">
        <v>116</v>
      </c>
      <c r="O27" s="18" t="s">
        <v>23</v>
      </c>
      <c r="P27" s="38" t="s">
        <v>84</v>
      </c>
    </row>
    <row r="28" spans="1:16" s="20" customFormat="1" ht="85.5">
      <c r="A28" s="21">
        <v>4</v>
      </c>
      <c r="B28" s="15" t="s">
        <v>69</v>
      </c>
      <c r="C28" s="12">
        <v>3000000</v>
      </c>
      <c r="D28" s="13"/>
      <c r="E28" s="15"/>
      <c r="F28" s="19"/>
      <c r="G28" s="19"/>
      <c r="H28" s="21" t="s">
        <v>19</v>
      </c>
      <c r="I28" s="34" t="s">
        <v>70</v>
      </c>
      <c r="J28" s="34" t="s">
        <v>40</v>
      </c>
      <c r="K28" s="35"/>
      <c r="L28" s="34" t="s">
        <v>71</v>
      </c>
      <c r="M28" s="34" t="s">
        <v>47</v>
      </c>
      <c r="N28" s="17" t="s">
        <v>91</v>
      </c>
      <c r="O28" s="18" t="s">
        <v>23</v>
      </c>
      <c r="P28" s="38" t="s">
        <v>84</v>
      </c>
    </row>
    <row r="29" spans="1:16">
      <c r="A29" s="59" t="s">
        <v>72</v>
      </c>
      <c r="B29" s="60"/>
      <c r="C29" s="8">
        <f>SUM(C25:C28)</f>
        <v>17830000</v>
      </c>
      <c r="D29" s="5"/>
      <c r="E29" s="42"/>
      <c r="F29" s="42"/>
      <c r="G29" s="42"/>
      <c r="H29" s="42"/>
      <c r="I29" s="42"/>
      <c r="J29" s="42"/>
      <c r="K29" s="42"/>
      <c r="L29" s="7"/>
      <c r="M29" s="7"/>
      <c r="N29" s="7"/>
      <c r="O29" s="7"/>
      <c r="P29" s="7"/>
    </row>
    <row r="30" spans="1:16" ht="18.75">
      <c r="A30" s="9"/>
      <c r="B30" s="9" t="s">
        <v>73</v>
      </c>
      <c r="C30" s="61">
        <f>C29+C23+C14</f>
        <v>129272200</v>
      </c>
      <c r="D30" s="62"/>
      <c r="E30" s="43"/>
      <c r="F30" s="43"/>
      <c r="G30" s="43"/>
      <c r="H30" s="43"/>
      <c r="I30" s="43"/>
      <c r="J30" s="43"/>
      <c r="K30" s="43"/>
      <c r="L30" s="7"/>
      <c r="M30" s="7"/>
      <c r="N30" s="7"/>
      <c r="O30" s="7"/>
      <c r="P30" s="7"/>
    </row>
    <row r="33" spans="5:12">
      <c r="E33" t="s">
        <v>77</v>
      </c>
    </row>
    <row r="34" spans="5:12">
      <c r="E34" t="s">
        <v>78</v>
      </c>
    </row>
    <row r="35" spans="5:12">
      <c r="E35" t="s">
        <v>79</v>
      </c>
    </row>
    <row r="36" spans="5:12">
      <c r="E36" t="s">
        <v>80</v>
      </c>
      <c r="L36" t="s">
        <v>117</v>
      </c>
    </row>
  </sheetData>
  <mergeCells count="23">
    <mergeCell ref="A29:B29"/>
    <mergeCell ref="C30:D30"/>
    <mergeCell ref="I4:M4"/>
    <mergeCell ref="A6:P6"/>
    <mergeCell ref="A14:B14"/>
    <mergeCell ref="E14:K14"/>
    <mergeCell ref="B15:P15"/>
    <mergeCell ref="B24:P24"/>
    <mergeCell ref="N4:N5"/>
    <mergeCell ref="O4:O5"/>
    <mergeCell ref="P4:P5"/>
    <mergeCell ref="B1:N1"/>
    <mergeCell ref="N3:P3"/>
    <mergeCell ref="A4:A5"/>
    <mergeCell ref="B4:B5"/>
    <mergeCell ref="C4:C5"/>
    <mergeCell ref="D4:D5"/>
    <mergeCell ref="E4:E5"/>
    <mergeCell ref="F4:F5"/>
    <mergeCell ref="G4:G5"/>
    <mergeCell ref="H4:H5"/>
    <mergeCell ref="B3:L3"/>
    <mergeCell ref="M2:P2"/>
  </mergeCells>
  <pageMargins left="0.7" right="0.7" top="0.75" bottom="0.75" header="0.3" footer="0.3"/>
  <pageSetup paperSize="9" scale="65"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Windows-7</cp:lastModifiedBy>
  <cp:lastPrinted>2020-06-17T01:41:51Z</cp:lastPrinted>
  <dcterms:created xsi:type="dcterms:W3CDTF">2020-03-20T13:59:36Z</dcterms:created>
  <dcterms:modified xsi:type="dcterms:W3CDTF">2020-06-17T01:46:49Z</dcterms:modified>
</cp:coreProperties>
</file>